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coren\Desktop\Dokumenty\rozpočtový výhled\"/>
    </mc:Choice>
  </mc:AlternateContent>
  <bookViews>
    <workbookView xWindow="720" yWindow="360" windowWidth="14955" windowHeight="8955"/>
  </bookViews>
  <sheets>
    <sheet name="rv2017-2019akt2" sheetId="11" r:id="rId1"/>
    <sheet name="rv2017-2019akt1" sheetId="10" r:id="rId2"/>
    <sheet name="rv2017-2019" sheetId="9" r:id="rId3"/>
  </sheets>
  <definedNames>
    <definedName name="_xlnm.Print_Area" localSheetId="2">'rv2017-2019'!$A$1:$F$34</definedName>
    <definedName name="_xlnm.Print_Area" localSheetId="1">'rv2017-2019akt1'!$A$1:$F$34</definedName>
    <definedName name="_xlnm.Print_Area" localSheetId="0">'rv2017-2019akt2'!$A$1:$F$34</definedName>
  </definedNames>
  <calcPr calcId="152511"/>
</workbook>
</file>

<file path=xl/calcChain.xml><?xml version="1.0" encoding="utf-8"?>
<calcChain xmlns="http://schemas.openxmlformats.org/spreadsheetml/2006/main">
  <c r="F31" i="11" l="1"/>
  <c r="E31" i="11"/>
  <c r="D31" i="11"/>
  <c r="D20" i="11"/>
  <c r="F15" i="11"/>
  <c r="F20" i="11" s="1"/>
  <c r="E15" i="11"/>
  <c r="E20" i="11" s="1"/>
  <c r="F13" i="11"/>
  <c r="E13" i="11"/>
  <c r="D13" i="11"/>
  <c r="F10" i="11"/>
  <c r="E10" i="11"/>
  <c r="D10" i="11"/>
  <c r="E5" i="11"/>
  <c r="F5" i="11" s="1"/>
  <c r="F32" i="11" l="1"/>
  <c r="D32" i="11"/>
  <c r="F35" i="11"/>
  <c r="E35" i="11"/>
  <c r="E32" i="11"/>
  <c r="D35" i="11"/>
  <c r="F31" i="10"/>
  <c r="E31" i="10"/>
  <c r="D31" i="10"/>
  <c r="D20" i="10"/>
  <c r="F15" i="10"/>
  <c r="F20" i="10" s="1"/>
  <c r="E15" i="10"/>
  <c r="E20" i="10" s="1"/>
  <c r="F13" i="10"/>
  <c r="E13" i="10"/>
  <c r="D13" i="10"/>
  <c r="D35" i="10" s="1"/>
  <c r="F10" i="10"/>
  <c r="E10" i="10"/>
  <c r="D10" i="10"/>
  <c r="F5" i="10"/>
  <c r="E5" i="10"/>
  <c r="D32" i="10" l="1"/>
  <c r="E35" i="10"/>
  <c r="E32" i="10"/>
  <c r="F35" i="10"/>
  <c r="F32" i="10"/>
  <c r="E31" i="9"/>
  <c r="D31" i="9"/>
  <c r="F15" i="9"/>
  <c r="E15" i="9"/>
  <c r="E20" i="9" l="1"/>
  <c r="F31" i="9" l="1"/>
  <c r="D20" i="9"/>
  <c r="D32" i="9" s="1"/>
  <c r="E13" i="9" l="1"/>
  <c r="F13" i="9"/>
  <c r="D13" i="9"/>
  <c r="D35" i="9" s="1"/>
  <c r="F10" i="9"/>
  <c r="E10" i="9"/>
  <c r="D10" i="9"/>
  <c r="E32" i="9" l="1"/>
  <c r="E5" i="9"/>
  <c r="F5" i="9" s="1"/>
  <c r="F20" i="9" l="1"/>
  <c r="F32" i="9" s="1"/>
  <c r="F35" i="9" l="1"/>
  <c r="E35" i="9"/>
</calcChain>
</file>

<file path=xl/sharedStrings.xml><?xml version="1.0" encoding="utf-8"?>
<sst xmlns="http://schemas.openxmlformats.org/spreadsheetml/2006/main" count="207" uniqueCount="75">
  <si>
    <t xml:space="preserve">Rok </t>
  </si>
  <si>
    <t>P1</t>
  </si>
  <si>
    <t>Třída 1</t>
  </si>
  <si>
    <t>P2</t>
  </si>
  <si>
    <t>Třída 2</t>
  </si>
  <si>
    <t>P3</t>
  </si>
  <si>
    <t>Třída 3</t>
  </si>
  <si>
    <t>P4</t>
  </si>
  <si>
    <t>Třída 4</t>
  </si>
  <si>
    <t>P5</t>
  </si>
  <si>
    <t>P6</t>
  </si>
  <si>
    <t>P8</t>
  </si>
  <si>
    <t>P9</t>
  </si>
  <si>
    <t>V1</t>
  </si>
  <si>
    <t>Třída 5</t>
  </si>
  <si>
    <t>V2</t>
  </si>
  <si>
    <t>Třída 6</t>
  </si>
  <si>
    <t>V4</t>
  </si>
  <si>
    <t>V5</t>
  </si>
  <si>
    <t>V7</t>
  </si>
  <si>
    <t>V8</t>
  </si>
  <si>
    <t>V9</t>
  </si>
  <si>
    <t xml:space="preserve">Příjmy z financování </t>
  </si>
  <si>
    <t xml:space="preserve">Příjmy z financování celkem </t>
  </si>
  <si>
    <t xml:space="preserve">Výdaje z financování </t>
  </si>
  <si>
    <t xml:space="preserve">Znak řádku </t>
  </si>
  <si>
    <t>P</t>
  </si>
  <si>
    <t>V</t>
  </si>
  <si>
    <t>+F</t>
  </si>
  <si>
    <t>-F</t>
  </si>
  <si>
    <t xml:space="preserve">Rozpočtový výhled </t>
  </si>
  <si>
    <t xml:space="preserve">Daňové příjmy </t>
  </si>
  <si>
    <t xml:space="preserve">Nedaňové příjmy </t>
  </si>
  <si>
    <t>Kapitálové příjmy</t>
  </si>
  <si>
    <t xml:space="preserve">Přijaté dotace </t>
  </si>
  <si>
    <t xml:space="preserve">Běžné /neinvestiční/ výdaje </t>
  </si>
  <si>
    <t>Příjmy celkem (po konsolidaci)</t>
  </si>
  <si>
    <t xml:space="preserve">Kapitálové /investiční /výdaje </t>
  </si>
  <si>
    <t>Výdaje celkem (po konsolidaci)</t>
  </si>
  <si>
    <t>- úvěry krátkodobé /do 1 roku/</t>
  </si>
  <si>
    <t xml:space="preserve">- příjem z vydání krátkodobých dluhopisů </t>
  </si>
  <si>
    <t xml:space="preserve">- příjem z vydání dlouhodobých dluhopisů </t>
  </si>
  <si>
    <t>- ostatní (aktivní likvidita)</t>
  </si>
  <si>
    <t>Výdaje z financování celkem</t>
  </si>
  <si>
    <t>- ostatní (aktivní likvidita)</t>
  </si>
  <si>
    <t>Město Klimkovice</t>
  </si>
  <si>
    <t>F</t>
  </si>
  <si>
    <t>Celkem financování</t>
  </si>
  <si>
    <r>
      <t xml:space="preserve">- splátka </t>
    </r>
    <r>
      <rPr>
        <sz val="8"/>
        <color indexed="8"/>
        <rFont val="Arial"/>
        <family val="2"/>
      </rPr>
      <t xml:space="preserve">krátkodobých úvěrů </t>
    </r>
  </si>
  <si>
    <t>- splátka krátkodobého dluhopisu</t>
  </si>
  <si>
    <t>- splátka dlouhodobého dluhopisu</t>
  </si>
  <si>
    <t>- zůstatek fin. prostředků z předcházejícího roku</t>
  </si>
  <si>
    <t>P7</t>
  </si>
  <si>
    <t>V3</t>
  </si>
  <si>
    <t>V6</t>
  </si>
  <si>
    <t>Ing. Renáta Jančová</t>
  </si>
  <si>
    <t xml:space="preserve">        </t>
  </si>
  <si>
    <t>- zůstatek fin. prostředků do následujícího roku</t>
  </si>
  <si>
    <t>P5 až P9</t>
  </si>
  <si>
    <t>- splátky dl.úvěrů (Snížení emisí a energetické úspory ZŠ Klimkovice)</t>
  </si>
  <si>
    <t>- splátka dlouhodobých úvěrů (kanalizace města)</t>
  </si>
  <si>
    <t>V10</t>
  </si>
  <si>
    <t>V11</t>
  </si>
  <si>
    <t>V3 až V11</t>
  </si>
  <si>
    <t>- splátka dlouhodobých úvěrů (sokolovna)</t>
  </si>
  <si>
    <t>P5 až V11</t>
  </si>
  <si>
    <t>Rozpočtový výhled v tis. Kč na rok 2017 až 2019</t>
  </si>
  <si>
    <t>V Klimkovicích, dne 26.11.2015</t>
  </si>
  <si>
    <t>- splátky dl.půjčky SFŽP (kanalizace města)</t>
  </si>
  <si>
    <t>- splátka dlouhodobých úvěrů (sokolovna II.)</t>
  </si>
  <si>
    <t>- splátky dlouhodobých úvěrů (refinancování půjčky ze SFŽP na kanalizaci města)</t>
  </si>
  <si>
    <t>V Klimkovicích, dne 19. 4. 2016</t>
  </si>
  <si>
    <t>V3 až V10</t>
  </si>
  <si>
    <t>P5 až V10</t>
  </si>
  <si>
    <t>V Klimkovicích, dne 21. 6.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</si>
</sst>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0_ ;\-0\ "/>
  </numFmts>
  <fonts count="16" x14ac:knownFonts="1">
    <font>
      <sz val="10"/>
      <name val="Arial"/>
      <charset val="238"/>
    </font>
    <font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0"/>
      <name val="Arial CE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sz val="8"/>
      <color indexed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Fill="1"/>
    <xf numFmtId="49" fontId="3" fillId="0" borderId="0" xfId="1" applyNumberFormat="1" applyFont="1" applyFill="1" applyBorder="1" applyAlignment="1">
      <alignment wrapText="1"/>
    </xf>
    <xf numFmtId="49" fontId="1" fillId="0" borderId="0" xfId="1" applyNumberFormat="1" applyFill="1"/>
    <xf numFmtId="0" fontId="2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49" fontId="2" fillId="0" borderId="1" xfId="1" applyNumberFormat="1" applyFont="1" applyBorder="1" applyAlignment="1">
      <alignment wrapText="1"/>
    </xf>
    <xf numFmtId="41" fontId="4" fillId="0" borderId="1" xfId="1" applyNumberFormat="1" applyFont="1" applyBorder="1"/>
    <xf numFmtId="41" fontId="1" fillId="0" borderId="0" xfId="1" applyNumberFormat="1"/>
    <xf numFmtId="0" fontId="5" fillId="0" borderId="1" xfId="1" applyFont="1" applyBorder="1" applyAlignment="1">
      <alignment horizontal="center" wrapText="1"/>
    </xf>
    <xf numFmtId="49" fontId="5" fillId="0" borderId="1" xfId="1" applyNumberFormat="1" applyFont="1" applyBorder="1" applyAlignment="1">
      <alignment wrapText="1"/>
    </xf>
    <xf numFmtId="41" fontId="6" fillId="0" borderId="1" xfId="1" applyNumberFormat="1" applyFont="1" applyBorder="1"/>
    <xf numFmtId="0" fontId="5" fillId="0" borderId="1" xfId="1" applyFont="1" applyBorder="1" applyAlignment="1">
      <alignment horizontal="left" wrapText="1"/>
    </xf>
    <xf numFmtId="49" fontId="7" fillId="0" borderId="1" xfId="1" applyNumberFormat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2" fillId="0" borderId="0" xfId="1" applyFont="1"/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wrapText="1"/>
    </xf>
    <xf numFmtId="41" fontId="4" fillId="0" borderId="0" xfId="1" applyNumberFormat="1" applyFont="1" applyFill="1" applyBorder="1"/>
    <xf numFmtId="49" fontId="7" fillId="0" borderId="1" xfId="1" applyNumberFormat="1" applyFont="1" applyBorder="1" applyAlignment="1">
      <alignment horizontal="center" wrapText="1"/>
    </xf>
    <xf numFmtId="164" fontId="10" fillId="0" borderId="1" xfId="1" applyNumberFormat="1" applyFont="1" applyBorder="1" applyAlignment="1">
      <alignment horizontal="center"/>
    </xf>
    <xf numFmtId="0" fontId="1" fillId="0" borderId="1" xfId="1" applyBorder="1"/>
    <xf numFmtId="41" fontId="4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41" fontId="0" fillId="0" borderId="0" xfId="0" applyNumberFormat="1"/>
    <xf numFmtId="0" fontId="8" fillId="0" borderId="6" xfId="1" applyFont="1" applyFill="1" applyBorder="1" applyAlignment="1">
      <alignment horizontal="left" wrapText="1"/>
    </xf>
    <xf numFmtId="0" fontId="8" fillId="0" borderId="6" xfId="1" applyFont="1" applyBorder="1" applyAlignment="1">
      <alignment horizontal="left" wrapText="1"/>
    </xf>
    <xf numFmtId="0" fontId="15" fillId="0" borderId="1" xfId="1" applyFont="1" applyFill="1" applyBorder="1" applyAlignment="1">
      <alignment horizontal="center" wrapText="1"/>
    </xf>
    <xf numFmtId="0" fontId="0" fillId="0" borderId="0" xfId="0"/>
    <xf numFmtId="0" fontId="13" fillId="0" borderId="0" xfId="1" applyFont="1" applyAlignment="1">
      <alignment vertical="top" wrapText="1"/>
    </xf>
    <xf numFmtId="0" fontId="4" fillId="0" borderId="1" xfId="1" applyFont="1" applyBorder="1" applyAlignment="1">
      <alignment horizontal="center"/>
    </xf>
    <xf numFmtId="0" fontId="13" fillId="0" borderId="0" xfId="1" applyFont="1" applyAlignment="1">
      <alignment vertical="top" wrapText="1"/>
    </xf>
    <xf numFmtId="0" fontId="0" fillId="0" borderId="0" xfId="0"/>
    <xf numFmtId="0" fontId="0" fillId="0" borderId="0" xfId="0"/>
    <xf numFmtId="0" fontId="13" fillId="0" borderId="0" xfId="1" applyFont="1" applyAlignment="1">
      <alignment vertical="top" wrapText="1"/>
    </xf>
    <xf numFmtId="0" fontId="5" fillId="0" borderId="6" xfId="1" applyFont="1" applyBorder="1" applyAlignment="1">
      <alignment horizontal="left" wrapText="1"/>
    </xf>
    <xf numFmtId="0" fontId="0" fillId="0" borderId="7" xfId="0" applyBorder="1"/>
    <xf numFmtId="0" fontId="11" fillId="0" borderId="0" xfId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41" fontId="10" fillId="0" borderId="6" xfId="1" applyNumberFormat="1" applyFont="1" applyBorder="1" applyAlignment="1">
      <alignment horizontal="center"/>
    </xf>
    <xf numFmtId="41" fontId="10" fillId="0" borderId="10" xfId="1" applyNumberFormat="1" applyFont="1" applyBorder="1" applyAlignment="1">
      <alignment horizontal="center"/>
    </xf>
    <xf numFmtId="41" fontId="10" fillId="0" borderId="7" xfId="1" applyNumberFormat="1" applyFont="1" applyBorder="1" applyAlignment="1">
      <alignment horizontal="center"/>
    </xf>
    <xf numFmtId="0" fontId="7" fillId="0" borderId="6" xfId="1" applyFont="1" applyFill="1" applyBorder="1" applyAlignment="1">
      <alignment horizontal="left" wrapText="1"/>
    </xf>
    <xf numFmtId="49" fontId="14" fillId="0" borderId="0" xfId="1" applyNumberFormat="1" applyFont="1" applyBorder="1" applyAlignment="1">
      <alignment horizontal="left" wrapText="1"/>
    </xf>
    <xf numFmtId="0" fontId="9" fillId="0" borderId="0" xfId="1" applyFont="1" applyFill="1" applyAlignment="1">
      <alignment wrapText="1"/>
    </xf>
    <xf numFmtId="0" fontId="0" fillId="0" borderId="0" xfId="0"/>
  </cellXfs>
  <cellStyles count="2">
    <cellStyle name="Normální" xfId="0" builtinId="0"/>
    <cellStyle name="normální_tab_kompl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F23" sqref="F23"/>
    </sheetView>
  </sheetViews>
  <sheetFormatPr defaultRowHeight="12.75" x14ac:dyDescent="0.2"/>
  <cols>
    <col min="1" max="1" width="6.5703125" style="1" customWidth="1"/>
    <col min="2" max="2" width="8.7109375" style="1" customWidth="1"/>
    <col min="3" max="3" width="37.42578125" style="2" customWidth="1"/>
    <col min="4" max="5" width="11.28515625" style="10" bestFit="1" customWidth="1"/>
    <col min="6" max="6" width="11.140625" style="10" customWidth="1"/>
    <col min="7" max="16384" width="9.140625" style="1"/>
  </cols>
  <sheetData>
    <row r="1" spans="1:6" ht="18.75" customHeight="1" x14ac:dyDescent="0.2">
      <c r="A1" s="43" t="s">
        <v>30</v>
      </c>
      <c r="B1" s="43"/>
      <c r="C1" s="43"/>
      <c r="D1" s="43"/>
      <c r="E1" s="43"/>
      <c r="F1" s="43"/>
    </row>
    <row r="2" spans="1:6" ht="16.5" customHeight="1" x14ac:dyDescent="0.2">
      <c r="A2" s="44" t="s">
        <v>45</v>
      </c>
      <c r="B2" s="44"/>
      <c r="C2" s="44"/>
      <c r="D2" s="44"/>
      <c r="E2" s="44"/>
      <c r="F2" s="44"/>
    </row>
    <row r="3" spans="1:6" ht="16.5" customHeight="1" x14ac:dyDescent="0.2">
      <c r="A3" s="44" t="s">
        <v>66</v>
      </c>
      <c r="B3" s="44"/>
      <c r="C3" s="44"/>
      <c r="D3" s="40"/>
      <c r="E3" s="40"/>
      <c r="F3" s="40"/>
    </row>
    <row r="4" spans="1:6" ht="12.75" customHeight="1" x14ac:dyDescent="0.2">
      <c r="A4" s="45" t="s">
        <v>25</v>
      </c>
      <c r="B4" s="26"/>
      <c r="C4" s="27"/>
      <c r="D4" s="47" t="s">
        <v>0</v>
      </c>
      <c r="E4" s="48"/>
      <c r="F4" s="49"/>
    </row>
    <row r="5" spans="1:6" x14ac:dyDescent="0.2">
      <c r="A5" s="46"/>
      <c r="B5" s="28"/>
      <c r="C5" s="29"/>
      <c r="D5" s="23">
        <v>2017</v>
      </c>
      <c r="E5" s="23">
        <f>+D5+1</f>
        <v>2018</v>
      </c>
      <c r="F5" s="23">
        <f>+E5+1</f>
        <v>2019</v>
      </c>
    </row>
    <row r="6" spans="1:6" x14ac:dyDescent="0.2">
      <c r="A6" s="6" t="s">
        <v>1</v>
      </c>
      <c r="B6" s="6" t="s">
        <v>2</v>
      </c>
      <c r="C6" s="8" t="s">
        <v>31</v>
      </c>
      <c r="D6" s="9">
        <v>49000</v>
      </c>
      <c r="E6" s="9">
        <v>49500</v>
      </c>
      <c r="F6" s="9">
        <v>50000</v>
      </c>
    </row>
    <row r="7" spans="1:6" x14ac:dyDescent="0.2">
      <c r="A7" s="6" t="s">
        <v>3</v>
      </c>
      <c r="B7" s="6" t="s">
        <v>4</v>
      </c>
      <c r="C7" s="8" t="s">
        <v>32</v>
      </c>
      <c r="D7" s="9">
        <v>12700</v>
      </c>
      <c r="E7" s="9">
        <v>12900</v>
      </c>
      <c r="F7" s="9">
        <v>13200</v>
      </c>
    </row>
    <row r="8" spans="1:6" x14ac:dyDescent="0.2">
      <c r="A8" s="6" t="s">
        <v>5</v>
      </c>
      <c r="B8" s="6" t="s">
        <v>6</v>
      </c>
      <c r="C8" s="8" t="s">
        <v>33</v>
      </c>
      <c r="D8" s="9">
        <v>0</v>
      </c>
      <c r="E8" s="9">
        <v>0</v>
      </c>
      <c r="F8" s="9">
        <v>0</v>
      </c>
    </row>
    <row r="9" spans="1:6" x14ac:dyDescent="0.2">
      <c r="A9" s="6" t="s">
        <v>7</v>
      </c>
      <c r="B9" s="6" t="s">
        <v>8</v>
      </c>
      <c r="C9" s="8" t="s">
        <v>34</v>
      </c>
      <c r="D9" s="25">
        <v>1500</v>
      </c>
      <c r="E9" s="9">
        <v>1500</v>
      </c>
      <c r="F9" s="9">
        <v>1500</v>
      </c>
    </row>
    <row r="10" spans="1:6" x14ac:dyDescent="0.2">
      <c r="A10" s="11" t="s">
        <v>26</v>
      </c>
      <c r="B10" s="16"/>
      <c r="C10" s="12" t="s">
        <v>36</v>
      </c>
      <c r="D10" s="13">
        <f>SUM(D6:D9)</f>
        <v>63200</v>
      </c>
      <c r="E10" s="13">
        <f>SUM(E6:E9)</f>
        <v>63900</v>
      </c>
      <c r="F10" s="13">
        <f>SUM(F6:F9)</f>
        <v>64700</v>
      </c>
    </row>
    <row r="11" spans="1:6" x14ac:dyDescent="0.2">
      <c r="A11" s="6" t="s">
        <v>13</v>
      </c>
      <c r="B11" s="6" t="s">
        <v>14</v>
      </c>
      <c r="C11" s="8" t="s">
        <v>35</v>
      </c>
      <c r="D11" s="9">
        <v>53000</v>
      </c>
      <c r="E11" s="9">
        <v>54000</v>
      </c>
      <c r="F11" s="9">
        <v>55000</v>
      </c>
    </row>
    <row r="12" spans="1:6" x14ac:dyDescent="0.2">
      <c r="A12" s="6" t="s">
        <v>15</v>
      </c>
      <c r="B12" s="6" t="s">
        <v>16</v>
      </c>
      <c r="C12" s="8" t="s">
        <v>37</v>
      </c>
      <c r="D12" s="9">
        <v>1800</v>
      </c>
      <c r="E12" s="9">
        <v>1800</v>
      </c>
      <c r="F12" s="9">
        <v>1000</v>
      </c>
    </row>
    <row r="13" spans="1:6" ht="12" customHeight="1" x14ac:dyDescent="0.2">
      <c r="A13" s="11" t="s">
        <v>27</v>
      </c>
      <c r="B13" s="16"/>
      <c r="C13" s="12" t="s">
        <v>38</v>
      </c>
      <c r="D13" s="13">
        <f>SUM(D11:D12)</f>
        <v>54800</v>
      </c>
      <c r="E13" s="13">
        <f t="shared" ref="E13:F13" si="0">SUM(E11:E12)</f>
        <v>55800</v>
      </c>
      <c r="F13" s="13">
        <f t="shared" si="0"/>
        <v>56000</v>
      </c>
    </row>
    <row r="14" spans="1:6" ht="12.75" customHeight="1" x14ac:dyDescent="0.2">
      <c r="A14" s="14"/>
      <c r="B14" s="41" t="s">
        <v>22</v>
      </c>
      <c r="C14" s="42"/>
      <c r="D14" s="13"/>
      <c r="E14" s="13"/>
      <c r="F14" s="13"/>
    </row>
    <row r="15" spans="1:6" ht="12.75" customHeight="1" x14ac:dyDescent="0.2">
      <c r="A15" s="16" t="s">
        <v>9</v>
      </c>
      <c r="B15" s="32">
        <v>8115</v>
      </c>
      <c r="C15" s="8" t="s">
        <v>51</v>
      </c>
      <c r="D15" s="9">
        <v>1000</v>
      </c>
      <c r="E15" s="9">
        <f>D22</f>
        <v>2902</v>
      </c>
      <c r="F15" s="9">
        <f>E22</f>
        <v>5038</v>
      </c>
    </row>
    <row r="16" spans="1:6" ht="12.75" customHeight="1" x14ac:dyDescent="0.2">
      <c r="A16" s="6" t="s">
        <v>10</v>
      </c>
      <c r="B16" s="6"/>
      <c r="C16" s="8" t="s">
        <v>39</v>
      </c>
      <c r="D16" s="9">
        <v>0</v>
      </c>
      <c r="E16" s="9">
        <v>0</v>
      </c>
      <c r="F16" s="9">
        <v>0</v>
      </c>
    </row>
    <row r="17" spans="1:9" x14ac:dyDescent="0.2">
      <c r="A17" s="6" t="s">
        <v>52</v>
      </c>
      <c r="B17" s="6"/>
      <c r="C17" s="8" t="s">
        <v>40</v>
      </c>
      <c r="D17" s="9">
        <v>0</v>
      </c>
      <c r="E17" s="9">
        <v>0</v>
      </c>
      <c r="F17" s="9">
        <v>0</v>
      </c>
    </row>
    <row r="18" spans="1:9" x14ac:dyDescent="0.2">
      <c r="A18" s="6" t="s">
        <v>11</v>
      </c>
      <c r="B18" s="6"/>
      <c r="C18" s="8" t="s">
        <v>41</v>
      </c>
      <c r="D18" s="9">
        <v>0</v>
      </c>
      <c r="E18" s="9">
        <v>0</v>
      </c>
      <c r="F18" s="9">
        <v>0</v>
      </c>
    </row>
    <row r="19" spans="1:9" ht="12.75" customHeight="1" x14ac:dyDescent="0.2">
      <c r="A19" s="6" t="s">
        <v>12</v>
      </c>
      <c r="B19" s="6"/>
      <c r="C19" s="8" t="s">
        <v>44</v>
      </c>
      <c r="D19" s="9">
        <v>0</v>
      </c>
      <c r="E19" s="9">
        <v>0</v>
      </c>
      <c r="F19" s="9">
        <v>0</v>
      </c>
    </row>
    <row r="20" spans="1:9" ht="12.75" customHeight="1" x14ac:dyDescent="0.2">
      <c r="A20" s="22" t="s">
        <v>28</v>
      </c>
      <c r="B20" s="6" t="s">
        <v>58</v>
      </c>
      <c r="C20" s="15" t="s">
        <v>23</v>
      </c>
      <c r="D20" s="13">
        <f>SUM(D15:D19)</f>
        <v>1000</v>
      </c>
      <c r="E20" s="13">
        <f>SUM(E15:E19)</f>
        <v>2902</v>
      </c>
      <c r="F20" s="13">
        <f>SUM(F15:F19)</f>
        <v>5038</v>
      </c>
    </row>
    <row r="21" spans="1:9" x14ac:dyDescent="0.2">
      <c r="A21" s="7"/>
      <c r="B21" s="50" t="s">
        <v>24</v>
      </c>
      <c r="C21" s="42"/>
      <c r="D21" s="24"/>
      <c r="E21" s="24"/>
      <c r="F21" s="24"/>
    </row>
    <row r="22" spans="1:9" x14ac:dyDescent="0.2">
      <c r="A22" s="33" t="s">
        <v>53</v>
      </c>
      <c r="B22" s="31">
        <v>8115</v>
      </c>
      <c r="C22" s="8" t="s">
        <v>57</v>
      </c>
      <c r="D22" s="36">
        <v>2902</v>
      </c>
      <c r="E22" s="36">
        <v>5038</v>
      </c>
      <c r="F22" s="36">
        <v>9774</v>
      </c>
    </row>
    <row r="23" spans="1:9" ht="13.5" customHeight="1" x14ac:dyDescent="0.2">
      <c r="A23" s="6" t="s">
        <v>17</v>
      </c>
      <c r="B23" s="6"/>
      <c r="C23" s="8" t="s">
        <v>48</v>
      </c>
      <c r="D23" s="9">
        <v>0</v>
      </c>
      <c r="E23" s="9">
        <v>0</v>
      </c>
      <c r="F23" s="9">
        <v>0</v>
      </c>
    </row>
    <row r="24" spans="1:9" ht="24.75" customHeight="1" x14ac:dyDescent="0.2">
      <c r="A24" s="6" t="s">
        <v>18</v>
      </c>
      <c r="B24" s="6"/>
      <c r="C24" s="8" t="s">
        <v>59</v>
      </c>
      <c r="D24" s="9">
        <v>944</v>
      </c>
      <c r="E24" s="9">
        <v>944</v>
      </c>
      <c r="F24" s="9">
        <v>944</v>
      </c>
    </row>
    <row r="25" spans="1:9" ht="24.75" customHeight="1" x14ac:dyDescent="0.2">
      <c r="A25" s="6" t="s">
        <v>54</v>
      </c>
      <c r="B25" s="6"/>
      <c r="C25" s="8" t="s">
        <v>70</v>
      </c>
      <c r="D25" s="9">
        <v>1034</v>
      </c>
      <c r="E25" s="9">
        <v>1034</v>
      </c>
      <c r="F25" s="9">
        <v>1034</v>
      </c>
    </row>
    <row r="26" spans="1:9" ht="12.75" customHeight="1" x14ac:dyDescent="0.2">
      <c r="A26" s="6" t="s">
        <v>19</v>
      </c>
      <c r="B26" s="6"/>
      <c r="C26" s="8" t="s">
        <v>60</v>
      </c>
      <c r="D26" s="9">
        <v>2520</v>
      </c>
      <c r="E26" s="9">
        <v>1986</v>
      </c>
      <c r="F26" s="9">
        <v>1986</v>
      </c>
    </row>
    <row r="27" spans="1:9" x14ac:dyDescent="0.2">
      <c r="A27" s="6" t="s">
        <v>20</v>
      </c>
      <c r="B27" s="6"/>
      <c r="C27" s="8" t="s">
        <v>69</v>
      </c>
      <c r="D27" s="9">
        <v>2000</v>
      </c>
      <c r="E27" s="9">
        <v>2000</v>
      </c>
      <c r="F27" s="9">
        <v>0</v>
      </c>
    </row>
    <row r="28" spans="1:9" ht="12.75" customHeight="1" x14ac:dyDescent="0.2">
      <c r="A28" s="6" t="s">
        <v>21</v>
      </c>
      <c r="B28" s="6"/>
      <c r="C28" s="8" t="s">
        <v>49</v>
      </c>
      <c r="D28" s="9">
        <v>0</v>
      </c>
      <c r="E28" s="9">
        <v>0</v>
      </c>
      <c r="F28" s="9">
        <v>0</v>
      </c>
    </row>
    <row r="29" spans="1:9" ht="12.75" customHeight="1" x14ac:dyDescent="0.2">
      <c r="A29" s="6" t="s">
        <v>61</v>
      </c>
      <c r="B29" s="6"/>
      <c r="C29" s="8" t="s">
        <v>50</v>
      </c>
      <c r="D29" s="9">
        <v>0</v>
      </c>
      <c r="E29" s="9">
        <v>0</v>
      </c>
      <c r="F29" s="9">
        <v>0</v>
      </c>
    </row>
    <row r="30" spans="1:9" x14ac:dyDescent="0.2">
      <c r="A30" s="6" t="s">
        <v>62</v>
      </c>
      <c r="B30" s="6"/>
      <c r="C30" s="8" t="s">
        <v>42</v>
      </c>
      <c r="D30" s="9">
        <v>0</v>
      </c>
      <c r="E30" s="9">
        <v>0</v>
      </c>
      <c r="F30" s="9">
        <v>0</v>
      </c>
    </row>
    <row r="31" spans="1:9" ht="22.5" customHeight="1" x14ac:dyDescent="0.2">
      <c r="A31" s="22" t="s">
        <v>29</v>
      </c>
      <c r="B31" s="6" t="s">
        <v>72</v>
      </c>
      <c r="C31" s="15" t="s">
        <v>43</v>
      </c>
      <c r="D31" s="13">
        <f>SUM(D22:D30)</f>
        <v>9400</v>
      </c>
      <c r="E31" s="13">
        <f>SUM(E22:E30)</f>
        <v>11002</v>
      </c>
      <c r="F31" s="13">
        <f>SUM(F22:F30)</f>
        <v>13738</v>
      </c>
    </row>
    <row r="32" spans="1:9" ht="32.25" customHeight="1" x14ac:dyDescent="0.2">
      <c r="A32" s="22" t="s">
        <v>46</v>
      </c>
      <c r="B32" s="6" t="s">
        <v>73</v>
      </c>
      <c r="C32" s="15" t="s">
        <v>47</v>
      </c>
      <c r="D32" s="13">
        <f>D20-D31</f>
        <v>-8400</v>
      </c>
      <c r="E32" s="13">
        <f>E20-E31</f>
        <v>-8100</v>
      </c>
      <c r="F32" s="13">
        <f>F20-F31</f>
        <v>-8700</v>
      </c>
      <c r="I32" s="1" t="s">
        <v>56</v>
      </c>
    </row>
    <row r="33" spans="1:7" s="39" customFormat="1" x14ac:dyDescent="0.2">
      <c r="A33" s="51" t="s">
        <v>74</v>
      </c>
      <c r="B33" s="51"/>
      <c r="C33" s="51"/>
      <c r="D33" s="51"/>
      <c r="E33" s="51"/>
      <c r="F33" s="51"/>
      <c r="G33" s="1"/>
    </row>
    <row r="34" spans="1:7" x14ac:dyDescent="0.2">
      <c r="A34" s="51" t="s">
        <v>55</v>
      </c>
      <c r="B34" s="51"/>
      <c r="C34" s="51"/>
      <c r="D34" s="51"/>
      <c r="E34" s="51"/>
      <c r="F34" s="51"/>
    </row>
    <row r="35" spans="1:7" x14ac:dyDescent="0.2">
      <c r="D35" s="30">
        <f>D10-D13+D20-D31</f>
        <v>0</v>
      </c>
      <c r="E35" s="30">
        <f>E10-E13+E20-E31</f>
        <v>0</v>
      </c>
      <c r="F35" s="30">
        <f>F10-F13+F20-F31</f>
        <v>0</v>
      </c>
    </row>
    <row r="37" spans="1:7" x14ac:dyDescent="0.2">
      <c r="A37" s="18"/>
      <c r="B37" s="19"/>
      <c r="C37" s="20"/>
      <c r="D37" s="21"/>
      <c r="E37" s="21"/>
      <c r="F37" s="21"/>
    </row>
    <row r="38" spans="1:7" ht="28.5" customHeight="1" x14ac:dyDescent="0.2">
      <c r="A38" s="17"/>
    </row>
    <row r="39" spans="1:7" x14ac:dyDescent="0.2">
      <c r="A39" s="52"/>
      <c r="B39" s="53"/>
      <c r="C39" s="53"/>
      <c r="D39" s="53"/>
      <c r="E39" s="53"/>
      <c r="F39" s="53"/>
    </row>
    <row r="40" spans="1:7" ht="39" customHeight="1" x14ac:dyDescent="0.2">
      <c r="A40" s="3"/>
      <c r="B40" s="3"/>
      <c r="C40" s="4"/>
    </row>
    <row r="41" spans="1:7" x14ac:dyDescent="0.2">
      <c r="A41" s="52"/>
      <c r="B41" s="53"/>
      <c r="C41" s="53"/>
      <c r="D41" s="53"/>
      <c r="E41" s="53"/>
      <c r="F41" s="53"/>
    </row>
    <row r="42" spans="1:7" x14ac:dyDescent="0.2">
      <c r="A42" s="3"/>
      <c r="B42" s="3"/>
      <c r="C42" s="4"/>
    </row>
    <row r="43" spans="1:7" x14ac:dyDescent="0.2">
      <c r="A43" s="3"/>
      <c r="B43" s="3"/>
      <c r="C43" s="4"/>
    </row>
    <row r="44" spans="1:7" x14ac:dyDescent="0.2">
      <c r="A44" s="3"/>
      <c r="B44" s="3"/>
      <c r="C44" s="5"/>
    </row>
    <row r="45" spans="1:7" x14ac:dyDescent="0.2">
      <c r="A45" s="3"/>
      <c r="B45" s="3"/>
      <c r="C45" s="5"/>
    </row>
    <row r="46" spans="1:7" x14ac:dyDescent="0.2">
      <c r="A46" s="3"/>
      <c r="B46" s="3"/>
      <c r="C46" s="5"/>
    </row>
    <row r="47" spans="1:7" x14ac:dyDescent="0.2">
      <c r="A47" s="3"/>
      <c r="B47" s="3"/>
      <c r="C47" s="5"/>
    </row>
    <row r="48" spans="1:7" x14ac:dyDescent="0.2">
      <c r="A48" s="3"/>
      <c r="B48" s="3"/>
      <c r="C48" s="5"/>
      <c r="D48" s="1"/>
      <c r="E48" s="1"/>
      <c r="F48" s="1"/>
    </row>
    <row r="49" spans="1:6" x14ac:dyDescent="0.2">
      <c r="A49" s="3"/>
      <c r="B49" s="3"/>
      <c r="C49" s="5"/>
      <c r="D49" s="1"/>
      <c r="E49" s="1"/>
      <c r="F49" s="1"/>
    </row>
    <row r="50" spans="1:6" x14ac:dyDescent="0.2">
      <c r="A50" s="3"/>
      <c r="B50" s="3"/>
      <c r="C50" s="5"/>
      <c r="D50" s="1"/>
      <c r="E50" s="1"/>
      <c r="F50" s="1"/>
    </row>
  </sheetData>
  <mergeCells count="11">
    <mergeCell ref="B21:C21"/>
    <mergeCell ref="A33:F33"/>
    <mergeCell ref="A34:F34"/>
    <mergeCell ref="A39:F39"/>
    <mergeCell ref="A41:F41"/>
    <mergeCell ref="B14:C14"/>
    <mergeCell ref="A1:F1"/>
    <mergeCell ref="A2:F2"/>
    <mergeCell ref="A3:C3"/>
    <mergeCell ref="A4:A5"/>
    <mergeCell ref="D4:F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7" workbookViewId="0">
      <selection activeCell="A27" sqref="A27:F27"/>
    </sheetView>
  </sheetViews>
  <sheetFormatPr defaultRowHeight="12.75" x14ac:dyDescent="0.2"/>
  <cols>
    <col min="1" max="1" width="6.5703125" style="1" customWidth="1"/>
    <col min="2" max="2" width="8.7109375" style="1" customWidth="1"/>
    <col min="3" max="3" width="37.42578125" style="2" customWidth="1"/>
    <col min="4" max="5" width="11.28515625" style="10" bestFit="1" customWidth="1"/>
    <col min="6" max="6" width="11.140625" style="10" customWidth="1"/>
    <col min="7" max="16384" width="9.140625" style="1"/>
  </cols>
  <sheetData>
    <row r="1" spans="1:6" ht="18.75" customHeight="1" x14ac:dyDescent="0.2">
      <c r="A1" s="43" t="s">
        <v>30</v>
      </c>
      <c r="B1" s="43"/>
      <c r="C1" s="43"/>
      <c r="D1" s="43"/>
      <c r="E1" s="43"/>
      <c r="F1" s="43"/>
    </row>
    <row r="2" spans="1:6" ht="16.5" customHeight="1" x14ac:dyDescent="0.2">
      <c r="A2" s="44" t="s">
        <v>45</v>
      </c>
      <c r="B2" s="44"/>
      <c r="C2" s="44"/>
      <c r="D2" s="44"/>
      <c r="E2" s="44"/>
      <c r="F2" s="44"/>
    </row>
    <row r="3" spans="1:6" ht="16.5" customHeight="1" x14ac:dyDescent="0.2">
      <c r="A3" s="44" t="s">
        <v>66</v>
      </c>
      <c r="B3" s="44"/>
      <c r="C3" s="44"/>
      <c r="D3" s="37"/>
      <c r="E3" s="37"/>
      <c r="F3" s="37"/>
    </row>
    <row r="4" spans="1:6" ht="12.75" customHeight="1" x14ac:dyDescent="0.2">
      <c r="A4" s="45" t="s">
        <v>25</v>
      </c>
      <c r="B4" s="26"/>
      <c r="C4" s="27"/>
      <c r="D4" s="47" t="s">
        <v>0</v>
      </c>
      <c r="E4" s="48"/>
      <c r="F4" s="49"/>
    </row>
    <row r="5" spans="1:6" x14ac:dyDescent="0.2">
      <c r="A5" s="46"/>
      <c r="B5" s="28"/>
      <c r="C5" s="29"/>
      <c r="D5" s="23">
        <v>2017</v>
      </c>
      <c r="E5" s="23">
        <f>+D5+1</f>
        <v>2018</v>
      </c>
      <c r="F5" s="23">
        <f>+E5+1</f>
        <v>2019</v>
      </c>
    </row>
    <row r="6" spans="1:6" x14ac:dyDescent="0.2">
      <c r="A6" s="6" t="s">
        <v>1</v>
      </c>
      <c r="B6" s="6" t="s">
        <v>2</v>
      </c>
      <c r="C6" s="8" t="s">
        <v>31</v>
      </c>
      <c r="D6" s="9">
        <v>49000</v>
      </c>
      <c r="E6" s="9">
        <v>49500</v>
      </c>
      <c r="F6" s="9">
        <v>50000</v>
      </c>
    </row>
    <row r="7" spans="1:6" x14ac:dyDescent="0.2">
      <c r="A7" s="6" t="s">
        <v>3</v>
      </c>
      <c r="B7" s="6" t="s">
        <v>4</v>
      </c>
      <c r="C7" s="8" t="s">
        <v>32</v>
      </c>
      <c r="D7" s="9">
        <v>12700</v>
      </c>
      <c r="E7" s="9">
        <v>12900</v>
      </c>
      <c r="F7" s="9">
        <v>13200</v>
      </c>
    </row>
    <row r="8" spans="1:6" x14ac:dyDescent="0.2">
      <c r="A8" s="6" t="s">
        <v>5</v>
      </c>
      <c r="B8" s="6" t="s">
        <v>6</v>
      </c>
      <c r="C8" s="8" t="s">
        <v>33</v>
      </c>
      <c r="D8" s="9">
        <v>0</v>
      </c>
      <c r="E8" s="9">
        <v>0</v>
      </c>
      <c r="F8" s="9">
        <v>0</v>
      </c>
    </row>
    <row r="9" spans="1:6" x14ac:dyDescent="0.2">
      <c r="A9" s="6" t="s">
        <v>7</v>
      </c>
      <c r="B9" s="6" t="s">
        <v>8</v>
      </c>
      <c r="C9" s="8" t="s">
        <v>34</v>
      </c>
      <c r="D9" s="25">
        <v>1500</v>
      </c>
      <c r="E9" s="9">
        <v>1500</v>
      </c>
      <c r="F9" s="9">
        <v>1500</v>
      </c>
    </row>
    <row r="10" spans="1:6" x14ac:dyDescent="0.2">
      <c r="A10" s="11" t="s">
        <v>26</v>
      </c>
      <c r="B10" s="16"/>
      <c r="C10" s="12" t="s">
        <v>36</v>
      </c>
      <c r="D10" s="13">
        <f>SUM(D6:D9)</f>
        <v>63200</v>
      </c>
      <c r="E10" s="13">
        <f>SUM(E6:E9)</f>
        <v>63900</v>
      </c>
      <c r="F10" s="13">
        <f>SUM(F6:F9)</f>
        <v>64700</v>
      </c>
    </row>
    <row r="11" spans="1:6" x14ac:dyDescent="0.2">
      <c r="A11" s="6" t="s">
        <v>13</v>
      </c>
      <c r="B11" s="6" t="s">
        <v>14</v>
      </c>
      <c r="C11" s="8" t="s">
        <v>35</v>
      </c>
      <c r="D11" s="9">
        <v>53000</v>
      </c>
      <c r="E11" s="9">
        <v>54000</v>
      </c>
      <c r="F11" s="9">
        <v>55000</v>
      </c>
    </row>
    <row r="12" spans="1:6" x14ac:dyDescent="0.2">
      <c r="A12" s="6" t="s">
        <v>15</v>
      </c>
      <c r="B12" s="6" t="s">
        <v>16</v>
      </c>
      <c r="C12" s="8" t="s">
        <v>37</v>
      </c>
      <c r="D12" s="9">
        <v>1000</v>
      </c>
      <c r="E12" s="9">
        <v>1000</v>
      </c>
      <c r="F12" s="9">
        <v>1000</v>
      </c>
    </row>
    <row r="13" spans="1:6" ht="12" customHeight="1" x14ac:dyDescent="0.2">
      <c r="A13" s="11" t="s">
        <v>27</v>
      </c>
      <c r="B13" s="16"/>
      <c r="C13" s="12" t="s">
        <v>38</v>
      </c>
      <c r="D13" s="13">
        <f>SUM(D11:D12)</f>
        <v>54000</v>
      </c>
      <c r="E13" s="13">
        <f t="shared" ref="E13:F13" si="0">SUM(E11:E12)</f>
        <v>55000</v>
      </c>
      <c r="F13" s="13">
        <f t="shared" si="0"/>
        <v>56000</v>
      </c>
    </row>
    <row r="14" spans="1:6" ht="12.75" customHeight="1" x14ac:dyDescent="0.2">
      <c r="A14" s="14"/>
      <c r="B14" s="41" t="s">
        <v>22</v>
      </c>
      <c r="C14" s="42"/>
      <c r="D14" s="13"/>
      <c r="E14" s="13"/>
      <c r="F14" s="13"/>
    </row>
    <row r="15" spans="1:6" ht="12.75" customHeight="1" x14ac:dyDescent="0.2">
      <c r="A15" s="16" t="s">
        <v>9</v>
      </c>
      <c r="B15" s="32">
        <v>8115</v>
      </c>
      <c r="C15" s="8" t="s">
        <v>51</v>
      </c>
      <c r="D15" s="9">
        <v>1000</v>
      </c>
      <c r="E15" s="9">
        <f>D22</f>
        <v>3702</v>
      </c>
      <c r="F15" s="9">
        <f>E22</f>
        <v>6638</v>
      </c>
    </row>
    <row r="16" spans="1:6" ht="12.75" customHeight="1" x14ac:dyDescent="0.2">
      <c r="A16" s="6" t="s">
        <v>10</v>
      </c>
      <c r="B16" s="6"/>
      <c r="C16" s="8" t="s">
        <v>39</v>
      </c>
      <c r="D16" s="9">
        <v>0</v>
      </c>
      <c r="E16" s="9">
        <v>0</v>
      </c>
      <c r="F16" s="9">
        <v>0</v>
      </c>
    </row>
    <row r="17" spans="1:6" x14ac:dyDescent="0.2">
      <c r="A17" s="6" t="s">
        <v>52</v>
      </c>
      <c r="B17" s="6"/>
      <c r="C17" s="8" t="s">
        <v>40</v>
      </c>
      <c r="D17" s="9">
        <v>0</v>
      </c>
      <c r="E17" s="9">
        <v>0</v>
      </c>
      <c r="F17" s="9">
        <v>0</v>
      </c>
    </row>
    <row r="18" spans="1:6" x14ac:dyDescent="0.2">
      <c r="A18" s="6" t="s">
        <v>11</v>
      </c>
      <c r="B18" s="6"/>
      <c r="C18" s="8" t="s">
        <v>41</v>
      </c>
      <c r="D18" s="9">
        <v>0</v>
      </c>
      <c r="E18" s="9">
        <v>0</v>
      </c>
      <c r="F18" s="9">
        <v>0</v>
      </c>
    </row>
    <row r="19" spans="1:6" ht="12.75" customHeight="1" x14ac:dyDescent="0.2">
      <c r="A19" s="6" t="s">
        <v>12</v>
      </c>
      <c r="B19" s="6"/>
      <c r="C19" s="8" t="s">
        <v>44</v>
      </c>
      <c r="D19" s="9">
        <v>0</v>
      </c>
      <c r="E19" s="9">
        <v>0</v>
      </c>
      <c r="F19" s="9">
        <v>0</v>
      </c>
    </row>
    <row r="20" spans="1:6" ht="12.75" customHeight="1" x14ac:dyDescent="0.2">
      <c r="A20" s="22" t="s">
        <v>28</v>
      </c>
      <c r="B20" s="6" t="s">
        <v>58</v>
      </c>
      <c r="C20" s="15" t="s">
        <v>23</v>
      </c>
      <c r="D20" s="13">
        <f>SUM(D15:D19)</f>
        <v>1000</v>
      </c>
      <c r="E20" s="13">
        <f>SUM(E15:E19)</f>
        <v>3702</v>
      </c>
      <c r="F20" s="13">
        <f>SUM(F15:F19)</f>
        <v>6638</v>
      </c>
    </row>
    <row r="21" spans="1:6" x14ac:dyDescent="0.2">
      <c r="A21" s="7"/>
      <c r="B21" s="50" t="s">
        <v>24</v>
      </c>
      <c r="C21" s="42"/>
      <c r="D21" s="24"/>
      <c r="E21" s="24"/>
      <c r="F21" s="24"/>
    </row>
    <row r="22" spans="1:6" x14ac:dyDescent="0.2">
      <c r="A22" s="33" t="s">
        <v>53</v>
      </c>
      <c r="B22" s="31">
        <v>8115</v>
      </c>
      <c r="C22" s="8" t="s">
        <v>57</v>
      </c>
      <c r="D22" s="36">
        <v>3702</v>
      </c>
      <c r="E22" s="36">
        <v>6638</v>
      </c>
      <c r="F22" s="36">
        <v>11374</v>
      </c>
    </row>
    <row r="23" spans="1:6" ht="13.5" customHeight="1" x14ac:dyDescent="0.2">
      <c r="A23" s="6" t="s">
        <v>17</v>
      </c>
      <c r="B23" s="6"/>
      <c r="C23" s="8" t="s">
        <v>48</v>
      </c>
      <c r="D23" s="9">
        <v>0</v>
      </c>
      <c r="E23" s="9">
        <v>0</v>
      </c>
      <c r="F23" s="9">
        <v>0</v>
      </c>
    </row>
    <row r="24" spans="1:6" ht="24.75" customHeight="1" x14ac:dyDescent="0.2">
      <c r="A24" s="6" t="s">
        <v>18</v>
      </c>
      <c r="B24" s="6"/>
      <c r="C24" s="8" t="s">
        <v>59</v>
      </c>
      <c r="D24" s="9">
        <v>944</v>
      </c>
      <c r="E24" s="9">
        <v>944</v>
      </c>
      <c r="F24" s="9">
        <v>944</v>
      </c>
    </row>
    <row r="25" spans="1:6" ht="24.75" customHeight="1" x14ac:dyDescent="0.2">
      <c r="A25" s="6" t="s">
        <v>54</v>
      </c>
      <c r="B25" s="6"/>
      <c r="C25" s="8" t="s">
        <v>70</v>
      </c>
      <c r="D25" s="9">
        <v>1034</v>
      </c>
      <c r="E25" s="9">
        <v>1034</v>
      </c>
      <c r="F25" s="9">
        <v>1034</v>
      </c>
    </row>
    <row r="26" spans="1:6" ht="12.75" customHeight="1" x14ac:dyDescent="0.2">
      <c r="A26" s="6" t="s">
        <v>19</v>
      </c>
      <c r="B26" s="6"/>
      <c r="C26" s="8" t="s">
        <v>60</v>
      </c>
      <c r="D26" s="9">
        <v>2520</v>
      </c>
      <c r="E26" s="9">
        <v>1986</v>
      </c>
      <c r="F26" s="9">
        <v>1986</v>
      </c>
    </row>
    <row r="27" spans="1:6" ht="12.75" customHeight="1" x14ac:dyDescent="0.2">
      <c r="A27" s="6" t="s">
        <v>20</v>
      </c>
      <c r="B27" s="6"/>
      <c r="C27" s="8" t="s">
        <v>69</v>
      </c>
      <c r="D27" s="9">
        <v>2000</v>
      </c>
      <c r="E27" s="9">
        <v>2000</v>
      </c>
      <c r="F27" s="9">
        <v>0</v>
      </c>
    </row>
    <row r="28" spans="1:6" x14ac:dyDescent="0.2">
      <c r="A28" s="6" t="s">
        <v>21</v>
      </c>
      <c r="B28" s="6"/>
      <c r="C28" s="8" t="s">
        <v>49</v>
      </c>
      <c r="D28" s="9">
        <v>0</v>
      </c>
      <c r="E28" s="9">
        <v>0</v>
      </c>
      <c r="F28" s="9">
        <v>0</v>
      </c>
    </row>
    <row r="29" spans="1:6" ht="12.75" customHeight="1" x14ac:dyDescent="0.2">
      <c r="A29" s="6" t="s">
        <v>61</v>
      </c>
      <c r="B29" s="6"/>
      <c r="C29" s="8" t="s">
        <v>50</v>
      </c>
      <c r="D29" s="9">
        <v>0</v>
      </c>
      <c r="E29" s="9">
        <v>0</v>
      </c>
      <c r="F29" s="9">
        <v>0</v>
      </c>
    </row>
    <row r="30" spans="1:6" ht="12.75" customHeight="1" x14ac:dyDescent="0.2">
      <c r="A30" s="6" t="s">
        <v>62</v>
      </c>
      <c r="B30" s="6"/>
      <c r="C30" s="8" t="s">
        <v>42</v>
      </c>
      <c r="D30" s="9">
        <v>0</v>
      </c>
      <c r="E30" s="9">
        <v>0</v>
      </c>
      <c r="F30" s="9">
        <v>0</v>
      </c>
    </row>
    <row r="31" spans="1:6" x14ac:dyDescent="0.2">
      <c r="A31" s="22" t="s">
        <v>29</v>
      </c>
      <c r="B31" s="6" t="s">
        <v>63</v>
      </c>
      <c r="C31" s="15" t="s">
        <v>43</v>
      </c>
      <c r="D31" s="13">
        <f>SUM(D22:D30)</f>
        <v>10200</v>
      </c>
      <c r="E31" s="13">
        <f>SUM(E22:E30)</f>
        <v>12602</v>
      </c>
      <c r="F31" s="13">
        <f>SUM(F22:F30)</f>
        <v>15338</v>
      </c>
    </row>
    <row r="32" spans="1:6" ht="22.5" customHeight="1" x14ac:dyDescent="0.2">
      <c r="A32" s="22" t="s">
        <v>46</v>
      </c>
      <c r="B32" s="6" t="s">
        <v>65</v>
      </c>
      <c r="C32" s="15" t="s">
        <v>47</v>
      </c>
      <c r="D32" s="13">
        <f>D20-D31</f>
        <v>-9200</v>
      </c>
      <c r="E32" s="13">
        <f>E20-E31</f>
        <v>-8900</v>
      </c>
      <c r="F32" s="13">
        <f>F20-F31</f>
        <v>-8700</v>
      </c>
    </row>
    <row r="33" spans="1:9" ht="32.25" customHeight="1" x14ac:dyDescent="0.2">
      <c r="A33" s="51" t="s">
        <v>71</v>
      </c>
      <c r="B33" s="51"/>
      <c r="C33" s="51"/>
      <c r="D33" s="51"/>
      <c r="E33" s="51"/>
      <c r="F33" s="51"/>
      <c r="I33" s="1" t="s">
        <v>56</v>
      </c>
    </row>
    <row r="34" spans="1:9" s="38" customFormat="1" x14ac:dyDescent="0.2">
      <c r="A34" s="51" t="s">
        <v>55</v>
      </c>
      <c r="B34" s="51"/>
      <c r="C34" s="51"/>
      <c r="D34" s="51"/>
      <c r="E34" s="51"/>
      <c r="F34" s="51"/>
      <c r="G34" s="1"/>
    </row>
    <row r="35" spans="1:9" x14ac:dyDescent="0.2">
      <c r="D35" s="30">
        <f>D10-D13+D20-D31</f>
        <v>0</v>
      </c>
      <c r="E35" s="30">
        <f>E10-E13+E20-E31</f>
        <v>0</v>
      </c>
      <c r="F35" s="30">
        <f>F10-F13+F20-F31</f>
        <v>0</v>
      </c>
    </row>
    <row r="37" spans="1:9" x14ac:dyDescent="0.2">
      <c r="A37" s="18"/>
      <c r="B37" s="19"/>
      <c r="C37" s="20"/>
      <c r="D37" s="21"/>
      <c r="E37" s="21"/>
      <c r="F37" s="21"/>
    </row>
    <row r="38" spans="1:9" x14ac:dyDescent="0.2">
      <c r="A38" s="17"/>
    </row>
    <row r="39" spans="1:9" ht="28.5" customHeight="1" x14ac:dyDescent="0.2">
      <c r="A39" s="52"/>
      <c r="B39" s="53"/>
      <c r="C39" s="53"/>
      <c r="D39" s="53"/>
      <c r="E39" s="53"/>
      <c r="F39" s="53"/>
    </row>
    <row r="40" spans="1:9" x14ac:dyDescent="0.2">
      <c r="A40" s="3"/>
      <c r="B40" s="3"/>
      <c r="C40" s="4"/>
    </row>
    <row r="41" spans="1:9" ht="39" customHeight="1" x14ac:dyDescent="0.2">
      <c r="A41" s="52"/>
      <c r="B41" s="53"/>
      <c r="C41" s="53"/>
      <c r="D41" s="53"/>
      <c r="E41" s="53"/>
      <c r="F41" s="53"/>
    </row>
    <row r="42" spans="1:9" x14ac:dyDescent="0.2">
      <c r="A42" s="3"/>
      <c r="B42" s="3"/>
      <c r="C42" s="4"/>
    </row>
    <row r="43" spans="1:9" x14ac:dyDescent="0.2">
      <c r="A43" s="3"/>
      <c r="B43" s="3"/>
      <c r="C43" s="4"/>
    </row>
    <row r="44" spans="1:9" x14ac:dyDescent="0.2">
      <c r="A44" s="3"/>
      <c r="B44" s="3"/>
      <c r="C44" s="5"/>
    </row>
    <row r="45" spans="1:9" x14ac:dyDescent="0.2">
      <c r="A45" s="3"/>
      <c r="B45" s="3"/>
      <c r="C45" s="5"/>
    </row>
    <row r="46" spans="1:9" x14ac:dyDescent="0.2">
      <c r="A46" s="3"/>
      <c r="B46" s="3"/>
      <c r="C46" s="5"/>
    </row>
    <row r="47" spans="1:9" x14ac:dyDescent="0.2">
      <c r="A47" s="3"/>
      <c r="B47" s="3"/>
      <c r="C47" s="5"/>
    </row>
    <row r="48" spans="1:9" x14ac:dyDescent="0.2">
      <c r="A48" s="3"/>
      <c r="B48" s="3"/>
      <c r="C48" s="5"/>
      <c r="D48" s="1"/>
      <c r="E48" s="1"/>
      <c r="F48" s="1"/>
    </row>
    <row r="49" spans="1:6" x14ac:dyDescent="0.2">
      <c r="A49" s="3"/>
      <c r="B49" s="3"/>
      <c r="C49" s="5"/>
      <c r="D49" s="1"/>
      <c r="E49" s="1"/>
      <c r="F49" s="1"/>
    </row>
    <row r="50" spans="1:6" x14ac:dyDescent="0.2">
      <c r="A50" s="3"/>
      <c r="B50" s="3"/>
      <c r="C50" s="5"/>
      <c r="D50" s="1"/>
      <c r="E50" s="1"/>
      <c r="F50" s="1"/>
    </row>
  </sheetData>
  <mergeCells count="11">
    <mergeCell ref="B14:C14"/>
    <mergeCell ref="A1:F1"/>
    <mergeCell ref="A2:F2"/>
    <mergeCell ref="A3:C3"/>
    <mergeCell ref="A4:A5"/>
    <mergeCell ref="D4:F4"/>
    <mergeCell ref="B21:C21"/>
    <mergeCell ref="A33:F33"/>
    <mergeCell ref="A34:F34"/>
    <mergeCell ref="A39:F39"/>
    <mergeCell ref="A41:F4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E32" sqref="E32"/>
    </sheetView>
  </sheetViews>
  <sheetFormatPr defaultRowHeight="12.75" x14ac:dyDescent="0.2"/>
  <cols>
    <col min="1" max="1" width="6.5703125" style="1" customWidth="1"/>
    <col min="2" max="2" width="8.7109375" style="1" customWidth="1"/>
    <col min="3" max="3" width="37.42578125" style="2" customWidth="1"/>
    <col min="4" max="5" width="11.28515625" style="10" bestFit="1" customWidth="1"/>
    <col min="6" max="6" width="11.140625" style="10" customWidth="1"/>
    <col min="7" max="16384" width="9.140625" style="1"/>
  </cols>
  <sheetData>
    <row r="1" spans="1:6" ht="18.75" customHeight="1" x14ac:dyDescent="0.2">
      <c r="A1" s="43" t="s">
        <v>30</v>
      </c>
      <c r="B1" s="43"/>
      <c r="C1" s="43"/>
      <c r="D1" s="43"/>
      <c r="E1" s="43"/>
      <c r="F1" s="43"/>
    </row>
    <row r="2" spans="1:6" ht="16.5" customHeight="1" x14ac:dyDescent="0.2">
      <c r="A2" s="44" t="s">
        <v>45</v>
      </c>
      <c r="B2" s="44"/>
      <c r="C2" s="44"/>
      <c r="D2" s="44"/>
      <c r="E2" s="44"/>
      <c r="F2" s="44"/>
    </row>
    <row r="3" spans="1:6" ht="16.5" customHeight="1" x14ac:dyDescent="0.2">
      <c r="A3" s="44" t="s">
        <v>66</v>
      </c>
      <c r="B3" s="44"/>
      <c r="C3" s="44"/>
      <c r="D3" s="35"/>
      <c r="E3" s="35"/>
      <c r="F3" s="35"/>
    </row>
    <row r="4" spans="1:6" ht="12.75" customHeight="1" x14ac:dyDescent="0.2">
      <c r="A4" s="45" t="s">
        <v>25</v>
      </c>
      <c r="B4" s="26"/>
      <c r="C4" s="27"/>
      <c r="D4" s="47" t="s">
        <v>0</v>
      </c>
      <c r="E4" s="48"/>
      <c r="F4" s="49"/>
    </row>
    <row r="5" spans="1:6" x14ac:dyDescent="0.2">
      <c r="A5" s="46"/>
      <c r="B5" s="28"/>
      <c r="C5" s="29"/>
      <c r="D5" s="23">
        <v>2017</v>
      </c>
      <c r="E5" s="23">
        <f>+D5+1</f>
        <v>2018</v>
      </c>
      <c r="F5" s="23">
        <f>+E5+1</f>
        <v>2019</v>
      </c>
    </row>
    <row r="6" spans="1:6" x14ac:dyDescent="0.2">
      <c r="A6" s="6" t="s">
        <v>1</v>
      </c>
      <c r="B6" s="6" t="s">
        <v>2</v>
      </c>
      <c r="C6" s="8" t="s">
        <v>31</v>
      </c>
      <c r="D6" s="9">
        <v>49000</v>
      </c>
      <c r="E6" s="9">
        <v>49500</v>
      </c>
      <c r="F6" s="9">
        <v>50000</v>
      </c>
    </row>
    <row r="7" spans="1:6" x14ac:dyDescent="0.2">
      <c r="A7" s="6" t="s">
        <v>3</v>
      </c>
      <c r="B7" s="6" t="s">
        <v>4</v>
      </c>
      <c r="C7" s="8" t="s">
        <v>32</v>
      </c>
      <c r="D7" s="9">
        <v>12700</v>
      </c>
      <c r="E7" s="9">
        <v>12900</v>
      </c>
      <c r="F7" s="9">
        <v>13200</v>
      </c>
    </row>
    <row r="8" spans="1:6" x14ac:dyDescent="0.2">
      <c r="A8" s="6" t="s">
        <v>5</v>
      </c>
      <c r="B8" s="6" t="s">
        <v>6</v>
      </c>
      <c r="C8" s="8" t="s">
        <v>33</v>
      </c>
      <c r="D8" s="9">
        <v>0</v>
      </c>
      <c r="E8" s="9">
        <v>0</v>
      </c>
      <c r="F8" s="9">
        <v>0</v>
      </c>
    </row>
    <row r="9" spans="1:6" x14ac:dyDescent="0.2">
      <c r="A9" s="6" t="s">
        <v>7</v>
      </c>
      <c r="B9" s="6" t="s">
        <v>8</v>
      </c>
      <c r="C9" s="8" t="s">
        <v>34</v>
      </c>
      <c r="D9" s="25">
        <v>1500</v>
      </c>
      <c r="E9" s="9">
        <v>1500</v>
      </c>
      <c r="F9" s="9">
        <v>1500</v>
      </c>
    </row>
    <row r="10" spans="1:6" x14ac:dyDescent="0.2">
      <c r="A10" s="11" t="s">
        <v>26</v>
      </c>
      <c r="B10" s="16"/>
      <c r="C10" s="12" t="s">
        <v>36</v>
      </c>
      <c r="D10" s="13">
        <f>SUM(D6:D9)</f>
        <v>63200</v>
      </c>
      <c r="E10" s="13">
        <f>SUM(E6:E9)</f>
        <v>63900</v>
      </c>
      <c r="F10" s="13">
        <f>SUM(F6:F9)</f>
        <v>64700</v>
      </c>
    </row>
    <row r="11" spans="1:6" x14ac:dyDescent="0.2">
      <c r="A11" s="6" t="s">
        <v>13</v>
      </c>
      <c r="B11" s="6" t="s">
        <v>14</v>
      </c>
      <c r="C11" s="8" t="s">
        <v>35</v>
      </c>
      <c r="D11" s="9">
        <v>53000</v>
      </c>
      <c r="E11" s="9">
        <v>54000</v>
      </c>
      <c r="F11" s="9">
        <v>55000</v>
      </c>
    </row>
    <row r="12" spans="1:6" x14ac:dyDescent="0.2">
      <c r="A12" s="6" t="s">
        <v>15</v>
      </c>
      <c r="B12" s="6" t="s">
        <v>16</v>
      </c>
      <c r="C12" s="8" t="s">
        <v>37</v>
      </c>
      <c r="D12" s="9">
        <v>1000</v>
      </c>
      <c r="E12" s="9">
        <v>1000</v>
      </c>
      <c r="F12" s="9">
        <v>1000</v>
      </c>
    </row>
    <row r="13" spans="1:6" ht="12" customHeight="1" x14ac:dyDescent="0.2">
      <c r="A13" s="11" t="s">
        <v>27</v>
      </c>
      <c r="B13" s="16"/>
      <c r="C13" s="12" t="s">
        <v>38</v>
      </c>
      <c r="D13" s="13">
        <f>SUM(D11:D12)</f>
        <v>54000</v>
      </c>
      <c r="E13" s="13">
        <f t="shared" ref="E13:F13" si="0">SUM(E11:E12)</f>
        <v>55000</v>
      </c>
      <c r="F13" s="13">
        <f t="shared" si="0"/>
        <v>56000</v>
      </c>
    </row>
    <row r="14" spans="1:6" ht="12.75" customHeight="1" x14ac:dyDescent="0.2">
      <c r="A14" s="14"/>
      <c r="B14" s="41" t="s">
        <v>22</v>
      </c>
      <c r="C14" s="42"/>
      <c r="D14" s="13"/>
      <c r="E14" s="13"/>
      <c r="F14" s="13"/>
    </row>
    <row r="15" spans="1:6" ht="12.75" customHeight="1" x14ac:dyDescent="0.2">
      <c r="A15" s="16" t="s">
        <v>9</v>
      </c>
      <c r="B15" s="32">
        <v>8115</v>
      </c>
      <c r="C15" s="8" t="s">
        <v>51</v>
      </c>
      <c r="D15" s="9">
        <v>1000</v>
      </c>
      <c r="E15" s="9">
        <f>D22</f>
        <v>3952</v>
      </c>
      <c r="F15" s="9">
        <f>E22</f>
        <v>7138</v>
      </c>
    </row>
    <row r="16" spans="1:6" ht="12.75" customHeight="1" x14ac:dyDescent="0.2">
      <c r="A16" s="6" t="s">
        <v>10</v>
      </c>
      <c r="B16" s="6"/>
      <c r="C16" s="8" t="s">
        <v>39</v>
      </c>
      <c r="D16" s="9">
        <v>0</v>
      </c>
      <c r="E16" s="9">
        <v>0</v>
      </c>
      <c r="F16" s="9">
        <v>0</v>
      </c>
    </row>
    <row r="17" spans="1:6" x14ac:dyDescent="0.2">
      <c r="A17" s="6" t="s">
        <v>52</v>
      </c>
      <c r="B17" s="6"/>
      <c r="C17" s="8" t="s">
        <v>40</v>
      </c>
      <c r="D17" s="9">
        <v>0</v>
      </c>
      <c r="E17" s="9">
        <v>0</v>
      </c>
      <c r="F17" s="9">
        <v>0</v>
      </c>
    </row>
    <row r="18" spans="1:6" x14ac:dyDescent="0.2">
      <c r="A18" s="6" t="s">
        <v>11</v>
      </c>
      <c r="B18" s="6"/>
      <c r="C18" s="8" t="s">
        <v>41</v>
      </c>
      <c r="D18" s="9">
        <v>0</v>
      </c>
      <c r="E18" s="9">
        <v>0</v>
      </c>
      <c r="F18" s="9">
        <v>0</v>
      </c>
    </row>
    <row r="19" spans="1:6" ht="12.75" customHeight="1" x14ac:dyDescent="0.2">
      <c r="A19" s="6" t="s">
        <v>12</v>
      </c>
      <c r="B19" s="6"/>
      <c r="C19" s="8" t="s">
        <v>44</v>
      </c>
      <c r="D19" s="9">
        <v>0</v>
      </c>
      <c r="E19" s="9">
        <v>0</v>
      </c>
      <c r="F19" s="9">
        <v>0</v>
      </c>
    </row>
    <row r="20" spans="1:6" ht="12.75" customHeight="1" x14ac:dyDescent="0.2">
      <c r="A20" s="22" t="s">
        <v>28</v>
      </c>
      <c r="B20" s="6" t="s">
        <v>58</v>
      </c>
      <c r="C20" s="15" t="s">
        <v>23</v>
      </c>
      <c r="D20" s="13">
        <f>SUM(D15:D19)</f>
        <v>1000</v>
      </c>
      <c r="E20" s="13">
        <f>SUM(E15:E19)</f>
        <v>3952</v>
      </c>
      <c r="F20" s="13">
        <f>SUM(F15:F19)</f>
        <v>7138</v>
      </c>
    </row>
    <row r="21" spans="1:6" x14ac:dyDescent="0.2">
      <c r="A21" s="7"/>
      <c r="B21" s="50" t="s">
        <v>24</v>
      </c>
      <c r="C21" s="42"/>
      <c r="D21" s="24"/>
      <c r="E21" s="24"/>
      <c r="F21" s="24"/>
    </row>
    <row r="22" spans="1:6" x14ac:dyDescent="0.2">
      <c r="A22" s="33" t="s">
        <v>53</v>
      </c>
      <c r="B22" s="31">
        <v>8115</v>
      </c>
      <c r="C22" s="8" t="s">
        <v>57</v>
      </c>
      <c r="D22" s="36">
        <v>3952</v>
      </c>
      <c r="E22" s="36">
        <v>7138</v>
      </c>
      <c r="F22" s="36">
        <v>10124</v>
      </c>
    </row>
    <row r="23" spans="1:6" ht="13.5" customHeight="1" x14ac:dyDescent="0.2">
      <c r="A23" s="6" t="s">
        <v>17</v>
      </c>
      <c r="B23" s="6"/>
      <c r="C23" s="8" t="s">
        <v>48</v>
      </c>
      <c r="D23" s="9">
        <v>0</v>
      </c>
      <c r="E23" s="9">
        <v>0</v>
      </c>
      <c r="F23" s="9">
        <v>0</v>
      </c>
    </row>
    <row r="24" spans="1:6" ht="24.75" customHeight="1" x14ac:dyDescent="0.2">
      <c r="A24" s="6" t="s">
        <v>18</v>
      </c>
      <c r="B24" s="6"/>
      <c r="C24" s="8" t="s">
        <v>59</v>
      </c>
      <c r="D24" s="9">
        <v>944</v>
      </c>
      <c r="E24" s="9">
        <v>944</v>
      </c>
      <c r="F24" s="9">
        <v>944</v>
      </c>
    </row>
    <row r="25" spans="1:6" ht="24.75" customHeight="1" x14ac:dyDescent="0.2">
      <c r="A25" s="6" t="s">
        <v>54</v>
      </c>
      <c r="B25" s="6"/>
      <c r="C25" s="8" t="s">
        <v>68</v>
      </c>
      <c r="D25" s="9">
        <v>1034</v>
      </c>
      <c r="E25" s="9">
        <v>1034</v>
      </c>
      <c r="F25" s="9">
        <v>1034</v>
      </c>
    </row>
    <row r="26" spans="1:6" ht="12.75" customHeight="1" x14ac:dyDescent="0.2">
      <c r="A26" s="6" t="s">
        <v>19</v>
      </c>
      <c r="B26" s="6"/>
      <c r="C26" s="8" t="s">
        <v>60</v>
      </c>
      <c r="D26" s="9">
        <v>2520</v>
      </c>
      <c r="E26" s="9">
        <v>1986</v>
      </c>
      <c r="F26" s="9">
        <v>1986</v>
      </c>
    </row>
    <row r="27" spans="1:6" ht="12.75" customHeight="1" x14ac:dyDescent="0.2">
      <c r="A27" s="6" t="s">
        <v>20</v>
      </c>
      <c r="B27" s="6"/>
      <c r="C27" s="8" t="s">
        <v>64</v>
      </c>
      <c r="D27" s="9">
        <v>1750</v>
      </c>
      <c r="E27" s="9">
        <v>1750</v>
      </c>
      <c r="F27" s="9">
        <v>1750</v>
      </c>
    </row>
    <row r="28" spans="1:6" x14ac:dyDescent="0.2">
      <c r="A28" s="6" t="s">
        <v>21</v>
      </c>
      <c r="B28" s="6"/>
      <c r="C28" s="8" t="s">
        <v>49</v>
      </c>
      <c r="D28" s="9">
        <v>0</v>
      </c>
      <c r="E28" s="9">
        <v>0</v>
      </c>
      <c r="F28" s="9">
        <v>0</v>
      </c>
    </row>
    <row r="29" spans="1:6" ht="12.75" customHeight="1" x14ac:dyDescent="0.2">
      <c r="A29" s="6" t="s">
        <v>61</v>
      </c>
      <c r="B29" s="6"/>
      <c r="C29" s="8" t="s">
        <v>50</v>
      </c>
      <c r="D29" s="9">
        <v>0</v>
      </c>
      <c r="E29" s="9">
        <v>0</v>
      </c>
      <c r="F29" s="9">
        <v>0</v>
      </c>
    </row>
    <row r="30" spans="1:6" ht="12.75" customHeight="1" x14ac:dyDescent="0.2">
      <c r="A30" s="6" t="s">
        <v>62</v>
      </c>
      <c r="B30" s="6"/>
      <c r="C30" s="8" t="s">
        <v>42</v>
      </c>
      <c r="D30" s="9">
        <v>0</v>
      </c>
      <c r="E30" s="9">
        <v>0</v>
      </c>
      <c r="F30" s="9">
        <v>0</v>
      </c>
    </row>
    <row r="31" spans="1:6" x14ac:dyDescent="0.2">
      <c r="A31" s="22" t="s">
        <v>29</v>
      </c>
      <c r="B31" s="6" t="s">
        <v>63</v>
      </c>
      <c r="C31" s="15" t="s">
        <v>43</v>
      </c>
      <c r="D31" s="13">
        <f>SUM(D22:D30)</f>
        <v>10200</v>
      </c>
      <c r="E31" s="13">
        <f>SUM(E22:E30)</f>
        <v>12852</v>
      </c>
      <c r="F31" s="13">
        <f>SUM(F22:F30)</f>
        <v>15838</v>
      </c>
    </row>
    <row r="32" spans="1:6" ht="22.5" customHeight="1" x14ac:dyDescent="0.2">
      <c r="A32" s="22" t="s">
        <v>46</v>
      </c>
      <c r="B32" s="6" t="s">
        <v>65</v>
      </c>
      <c r="C32" s="15" t="s">
        <v>47</v>
      </c>
      <c r="D32" s="13">
        <f>D20-D31</f>
        <v>-9200</v>
      </c>
      <c r="E32" s="13">
        <f>E20-E31</f>
        <v>-8900</v>
      </c>
      <c r="F32" s="13">
        <f>F20-F31</f>
        <v>-8700</v>
      </c>
    </row>
    <row r="33" spans="1:9" ht="32.25" customHeight="1" x14ac:dyDescent="0.2">
      <c r="A33" s="51" t="s">
        <v>67</v>
      </c>
      <c r="B33" s="51"/>
      <c r="C33" s="51"/>
      <c r="D33" s="51"/>
      <c r="E33" s="51"/>
      <c r="F33" s="51"/>
      <c r="I33" s="1" t="s">
        <v>56</v>
      </c>
    </row>
    <row r="34" spans="1:9" s="34" customFormat="1" x14ac:dyDescent="0.2">
      <c r="A34" s="51" t="s">
        <v>55</v>
      </c>
      <c r="B34" s="51"/>
      <c r="C34" s="51"/>
      <c r="D34" s="51"/>
      <c r="E34" s="51"/>
      <c r="F34" s="51"/>
      <c r="G34" s="1"/>
    </row>
    <row r="35" spans="1:9" x14ac:dyDescent="0.2">
      <c r="D35" s="30">
        <f>D10-D13+D20-D31</f>
        <v>0</v>
      </c>
      <c r="E35" s="30">
        <f>E10-E13+E20-E31</f>
        <v>0</v>
      </c>
      <c r="F35" s="30">
        <f>F10-F13+F20-F31</f>
        <v>0</v>
      </c>
    </row>
    <row r="37" spans="1:9" x14ac:dyDescent="0.2">
      <c r="A37" s="18"/>
      <c r="B37" s="19"/>
      <c r="C37" s="20"/>
      <c r="D37" s="21"/>
      <c r="E37" s="21"/>
      <c r="F37" s="21"/>
    </row>
    <row r="38" spans="1:9" x14ac:dyDescent="0.2">
      <c r="A38" s="17"/>
    </row>
    <row r="39" spans="1:9" ht="28.5" customHeight="1" x14ac:dyDescent="0.2">
      <c r="A39" s="52"/>
      <c r="B39" s="53"/>
      <c r="C39" s="53"/>
      <c r="D39" s="53"/>
      <c r="E39" s="53"/>
      <c r="F39" s="53"/>
    </row>
    <row r="40" spans="1:9" x14ac:dyDescent="0.2">
      <c r="A40" s="3"/>
      <c r="B40" s="3"/>
      <c r="C40" s="4"/>
    </row>
    <row r="41" spans="1:9" ht="39" customHeight="1" x14ac:dyDescent="0.2">
      <c r="A41" s="52"/>
      <c r="B41" s="53"/>
      <c r="C41" s="53"/>
      <c r="D41" s="53"/>
      <c r="E41" s="53"/>
      <c r="F41" s="53"/>
    </row>
    <row r="42" spans="1:9" x14ac:dyDescent="0.2">
      <c r="A42" s="3"/>
      <c r="B42" s="3"/>
      <c r="C42" s="4"/>
    </row>
    <row r="43" spans="1:9" x14ac:dyDescent="0.2">
      <c r="A43" s="3"/>
      <c r="B43" s="3"/>
      <c r="C43" s="4"/>
    </row>
    <row r="44" spans="1:9" x14ac:dyDescent="0.2">
      <c r="A44" s="3"/>
      <c r="B44" s="3"/>
      <c r="C44" s="5"/>
    </row>
    <row r="45" spans="1:9" x14ac:dyDescent="0.2">
      <c r="A45" s="3"/>
      <c r="B45" s="3"/>
      <c r="C45" s="5"/>
    </row>
    <row r="46" spans="1:9" x14ac:dyDescent="0.2">
      <c r="A46" s="3"/>
      <c r="B46" s="3"/>
      <c r="C46" s="5"/>
    </row>
    <row r="47" spans="1:9" x14ac:dyDescent="0.2">
      <c r="A47" s="3"/>
      <c r="B47" s="3"/>
      <c r="C47" s="5"/>
    </row>
    <row r="48" spans="1:9" x14ac:dyDescent="0.2">
      <c r="A48" s="3"/>
      <c r="B48" s="3"/>
      <c r="C48" s="5"/>
      <c r="D48" s="1"/>
      <c r="E48" s="1"/>
      <c r="F48" s="1"/>
    </row>
    <row r="49" spans="1:6" x14ac:dyDescent="0.2">
      <c r="A49" s="3"/>
      <c r="B49" s="3"/>
      <c r="C49" s="5"/>
      <c r="D49" s="1"/>
      <c r="E49" s="1"/>
      <c r="F49" s="1"/>
    </row>
    <row r="50" spans="1:6" x14ac:dyDescent="0.2">
      <c r="A50" s="3"/>
      <c r="B50" s="3"/>
      <c r="C50" s="5"/>
      <c r="D50" s="1"/>
      <c r="E50" s="1"/>
      <c r="F50" s="1"/>
    </row>
  </sheetData>
  <mergeCells count="11">
    <mergeCell ref="B21:C21"/>
    <mergeCell ref="A33:F33"/>
    <mergeCell ref="A34:F34"/>
    <mergeCell ref="A39:F39"/>
    <mergeCell ref="A41:F41"/>
    <mergeCell ref="B14:C14"/>
    <mergeCell ref="A1:F1"/>
    <mergeCell ref="A2:F2"/>
    <mergeCell ref="A3:C3"/>
    <mergeCell ref="A4:A5"/>
    <mergeCell ref="D4:F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rv2017-2019akt2</vt:lpstr>
      <vt:lpstr>rv2017-2019akt1</vt:lpstr>
      <vt:lpstr>rv2017-2019</vt:lpstr>
      <vt:lpstr>'rv2017-2019'!Oblast_tisku</vt:lpstr>
      <vt:lpstr>'rv2017-2019akt1'!Oblast_tisku</vt:lpstr>
      <vt:lpstr>'rv2017-2019akt2'!Oblast_tisku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Renata Jancova</cp:lastModifiedBy>
  <cp:lastPrinted>2015-11-16T13:11:41Z</cp:lastPrinted>
  <dcterms:created xsi:type="dcterms:W3CDTF">2005-10-10T12:50:52Z</dcterms:created>
  <dcterms:modified xsi:type="dcterms:W3CDTF">2016-08-12T08:24:54Z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